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2d3cac5b-2102-4a40-88d8-b319d21010eb\1bc9ec31-74de-411c-8b56-ef573924cf35\"/>
    </mc:Choice>
  </mc:AlternateContent>
  <xr:revisionPtr revIDLastSave="0" documentId="13_ncr:1_{B8C80A21-7D96-4EF2-AF4B-3FEA55F0FCF5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30 Nabídková cena" sheetId="4" r:id="rId1"/>
    <sheet name="VS30 malý autobus" sheetId="1" r:id="rId2"/>
    <sheet name="VS30 klasický autobus" sheetId="5" r:id="rId3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28" i="1"/>
  <c r="E7" i="5" l="1"/>
  <c r="E6" i="5"/>
  <c r="E7" i="1"/>
  <c r="E6" i="1"/>
  <c r="E5" i="5"/>
  <c r="E5" i="1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9" i="4" s="1"/>
  <c r="F9" i="4" s="1"/>
  <c r="E29" i="1"/>
  <c r="F22" i="1" s="1"/>
  <c r="C10" i="4"/>
  <c r="F20" i="1" l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8" i="4" s="1"/>
  <c r="F8" i="4" s="1"/>
  <c r="G10" i="4" s="1"/>
</calcChain>
</file>

<file path=xl/sharedStrings.xml><?xml version="1.0" encoding="utf-8"?>
<sst xmlns="http://schemas.openxmlformats.org/spreadsheetml/2006/main" count="85" uniqueCount="46">
  <si>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</si>
  <si>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</si>
  <si>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</si>
  <si>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</si>
  <si>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</si>
  <si>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</si>
  <si>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</si>
  <si>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</si>
  <si>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</si>
  <si>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</si>
  <si>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</si>
  <si>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</si>
  <si>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</si>
  <si>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</si>
  <si>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</si>
  <si>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</si>
  <si>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</si>
  <si>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</si>
  <si>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</si>
  <si>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</si>
  <si>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</si>
  <si>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</si>
  <si>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</si>
  <si>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</si>
  <si>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</si>
  <si>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</si>
  <si>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</si>
  <si>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</si>
  <si>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</si>
  <si>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</si>
  <si>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</si>
  <si>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</si>
  <si>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</si>
  <si>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</si>
  <si>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</si>
  <si>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</si>
  <si>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</si>
  <si>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</si>
  <si>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</si>
  <si>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</si>
  <si>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</si>
  <si>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</si>
  <si>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</si>
  <si>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</si>
  <si>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3 M</t>
  </si>
  <si>
    <t>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</si>
</sst>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5" fillId="24" borderId="10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Fill="1" applyBorder="1" applyAlignment="1" applyProtection="1">
      <alignment horizontal="left" wrapText="1"/>
    </xf>
    <xf numFmtId="0" fontId="25" fillId="24" borderId="10" xfId="0" applyFont="1" applyFill="1" applyBorder="1" applyAlignment="1" applyProtection="1">
      <alignment horizontal="center" vertical="center" wrapText="1"/>
    </xf>
    <xf numFmtId="0" fontId="23" fillId="26" borderId="10" xfId="0" applyFont="1" applyFill="1" applyBorder="1" applyAlignment="1" applyProtection="1">
      <alignment horizontal="center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0" fontId="25" fillId="0" borderId="11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49" fontId="24" fillId="24" borderId="10" xfId="0" applyNumberFormat="1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5"/>
  <sheetViews>
    <sheetView tabSelected="1" zoomScaleNormal="100" workbookViewId="0">
      <selection activeCell="C22" sqref="C22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42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38</v>
      </c>
      <c r="B5" s="25"/>
      <c r="C5" s="25"/>
      <c r="D5" s="27">
        <v>30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30</v>
      </c>
      <c r="B7" s="10" t="s">
        <v>31</v>
      </c>
      <c r="C7" s="10" t="s">
        <v>37</v>
      </c>
      <c r="D7" s="10" t="s">
        <v>35</v>
      </c>
      <c r="E7" s="10" t="s">
        <v>33</v>
      </c>
      <c r="F7" s="10" t="s">
        <v>36</v>
      </c>
      <c r="G7" s="10" t="s">
        <v>34</v>
      </c>
    </row>
    <row r="8" spans="1:7" x14ac:dyDescent="0.25">
      <c r="A8" s="11" t="s">
        <v>27</v>
      </c>
      <c r="B8" s="12" t="s">
        <v>44</v>
      </c>
      <c r="C8" s="13">
        <v>134021.5</v>
      </c>
      <c r="D8" s="14">
        <f>'VS30 malý autobus'!F28</f>
        <v>0</v>
      </c>
      <c r="E8" s="14">
        <v>36.92</v>
      </c>
      <c r="F8" s="14">
        <f>D8*C8</f>
        <v>0</v>
      </c>
      <c r="G8" s="16"/>
    </row>
    <row r="9" spans="1:7" x14ac:dyDescent="0.25">
      <c r="A9" s="11" t="s">
        <v>29</v>
      </c>
      <c r="B9" s="12" t="s">
        <v>45</v>
      </c>
      <c r="C9" s="13">
        <v>618690.6</v>
      </c>
      <c r="D9" s="14">
        <f>'VS30 klasický autobus'!F28</f>
        <v>0</v>
      </c>
      <c r="E9" s="14">
        <v>40</v>
      </c>
      <c r="F9" s="14">
        <f>D9*C9</f>
        <v>0</v>
      </c>
      <c r="G9" s="16"/>
    </row>
    <row r="10" spans="1:7" x14ac:dyDescent="0.25">
      <c r="A10" s="15" t="s">
        <v>32</v>
      </c>
      <c r="B10" s="16"/>
      <c r="C10" s="17">
        <f>SUM(C8:C9)</f>
        <v>752712.1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40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41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8">
    <cfRule type="cellIs" dxfId="7" priority="3" operator="between">
      <formula>0.01</formula>
      <formula>$E$8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$E$8</formula>
    </cfRule>
  </conditionalFormatting>
  <conditionalFormatting sqref="D9">
    <cfRule type="cellIs" dxfId="3" priority="1" operator="between">
      <formula>0.01</formula>
      <formula>$E$9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$E$9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28</v>
      </c>
      <c r="B5" s="38"/>
      <c r="C5" s="38"/>
      <c r="D5" s="38"/>
      <c r="E5" s="39">
        <f>'VS30 Nabídková cena'!D5</f>
        <v>30</v>
      </c>
      <c r="F5" s="44"/>
    </row>
    <row r="6" spans="1:6" ht="15" customHeight="1" x14ac:dyDescent="0.25">
      <c r="A6" s="38" t="s">
        <v>30</v>
      </c>
      <c r="B6" s="38"/>
      <c r="C6" s="38"/>
      <c r="D6" s="38"/>
      <c r="E6" s="39" t="str">
        <f>'VS30 Nabídková cena'!A8</f>
        <v>malý autobus</v>
      </c>
      <c r="F6" s="44"/>
    </row>
    <row r="7" spans="1:6" x14ac:dyDescent="0.25">
      <c r="A7" s="38" t="s">
        <v>31</v>
      </c>
      <c r="B7" s="38"/>
      <c r="C7" s="38"/>
      <c r="D7" s="38"/>
      <c r="E7" s="39" t="str">
        <f>'VS30 Nabídková cena'!B8</f>
        <v>IDS 3 M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'VS30 Nabídková cena'!C8</f>
        <v>134021.5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B22:C22"/>
    <mergeCell ref="A4:F4"/>
    <mergeCell ref="A3:F3"/>
    <mergeCell ref="A2:F2"/>
    <mergeCell ref="A1:F1"/>
    <mergeCell ref="A6:D6"/>
    <mergeCell ref="E6:F6"/>
    <mergeCell ref="A5:D5"/>
    <mergeCell ref="E5:F5"/>
    <mergeCell ref="B11:C11"/>
    <mergeCell ref="A8:C10"/>
    <mergeCell ref="A7:D7"/>
    <mergeCell ref="E7:F7"/>
    <mergeCell ref="A35:F3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A34:F34"/>
    <mergeCell ref="B12:C12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42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8" t="s">
        <v>28</v>
      </c>
      <c r="B5" s="38"/>
      <c r="C5" s="38"/>
      <c r="D5" s="38"/>
      <c r="E5" s="39">
        <f>'VS30 Nabídková cena'!D5</f>
        <v>30</v>
      </c>
      <c r="F5" s="44"/>
    </row>
    <row r="6" spans="1:6" x14ac:dyDescent="0.25">
      <c r="A6" s="38" t="s">
        <v>30</v>
      </c>
      <c r="B6" s="38"/>
      <c r="C6" s="38"/>
      <c r="D6" s="38"/>
      <c r="E6" s="39" t="str">
        <f>'VS30 Nabídková cena'!A9</f>
        <v>klasický autobus</v>
      </c>
      <c r="F6" s="44"/>
    </row>
    <row r="7" spans="1:6" x14ac:dyDescent="0.25">
      <c r="A7" s="38" t="s">
        <v>31</v>
      </c>
      <c r="B7" s="38"/>
      <c r="C7" s="38"/>
      <c r="D7" s="38"/>
      <c r="E7" s="39" t="str">
        <f>'VS30 Nabídková cena'!B9</f>
        <v>IDS 3 K</v>
      </c>
      <c r="F7" s="39"/>
    </row>
    <row r="8" spans="1:6" x14ac:dyDescent="0.25">
      <c r="A8" s="38" t="s">
        <v>21</v>
      </c>
      <c r="B8" s="38"/>
      <c r="C8" s="38"/>
      <c r="D8" s="40" t="s">
        <v>0</v>
      </c>
      <c r="E8" s="38" t="s">
        <v>20</v>
      </c>
      <c r="F8" s="38"/>
    </row>
    <row r="9" spans="1:6" x14ac:dyDescent="0.25">
      <c r="A9" s="38"/>
      <c r="B9" s="38"/>
      <c r="C9" s="38"/>
      <c r="D9" s="40"/>
      <c r="E9" s="43" t="s">
        <v>25</v>
      </c>
      <c r="F9" s="43"/>
    </row>
    <row r="10" spans="1:6" x14ac:dyDescent="0.25">
      <c r="A10" s="38"/>
      <c r="B10" s="38"/>
      <c r="C10" s="38"/>
      <c r="D10" s="40"/>
      <c r="E10" s="4" t="s">
        <v>22</v>
      </c>
      <c r="F10" s="4" t="s">
        <v>1</v>
      </c>
    </row>
    <row r="11" spans="1:6" ht="15" customHeight="1" x14ac:dyDescent="0.25">
      <c r="A11" s="34" t="s">
        <v>2</v>
      </c>
      <c r="B11" s="33" t="s">
        <v>3</v>
      </c>
      <c r="C11" s="33"/>
      <c r="D11" s="3">
        <v>1</v>
      </c>
      <c r="E11" s="5">
        <v>0</v>
      </c>
      <c r="F11" s="6">
        <f>ROUND((E11/E29),2)</f>
        <v>0</v>
      </c>
    </row>
    <row r="12" spans="1:6" x14ac:dyDescent="0.25">
      <c r="A12" s="34"/>
      <c r="B12" s="33" t="s">
        <v>4</v>
      </c>
      <c r="C12" s="33"/>
      <c r="D12" s="3">
        <v>2</v>
      </c>
      <c r="E12" s="5">
        <v>0</v>
      </c>
      <c r="F12" s="6">
        <f>ROUND((E12/E29),2)</f>
        <v>0</v>
      </c>
    </row>
    <row r="13" spans="1:6" x14ac:dyDescent="0.25">
      <c r="A13" s="34"/>
      <c r="B13" s="33" t="s">
        <v>5</v>
      </c>
      <c r="C13" s="33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34"/>
      <c r="B14" s="33" t="s">
        <v>6</v>
      </c>
      <c r="C14" s="33"/>
      <c r="D14" s="3">
        <v>4</v>
      </c>
      <c r="E14" s="5">
        <v>0</v>
      </c>
      <c r="F14" s="6">
        <f>ROUND((E14/E29),2)</f>
        <v>0</v>
      </c>
    </row>
    <row r="15" spans="1:6" x14ac:dyDescent="0.25">
      <c r="A15" s="34"/>
      <c r="B15" s="33" t="s">
        <v>7</v>
      </c>
      <c r="C15" s="33"/>
      <c r="D15" s="3">
        <v>5</v>
      </c>
      <c r="E15" s="5">
        <v>0</v>
      </c>
      <c r="F15" s="6">
        <f>ROUND((E15/E29),2)</f>
        <v>0</v>
      </c>
    </row>
    <row r="16" spans="1:6" x14ac:dyDescent="0.25">
      <c r="A16" s="34"/>
      <c r="B16" s="33" t="s">
        <v>8</v>
      </c>
      <c r="C16" s="33"/>
      <c r="D16" s="3">
        <v>6</v>
      </c>
      <c r="E16" s="5">
        <v>0</v>
      </c>
      <c r="F16" s="6">
        <f>ROUND((E16/E29),2)</f>
        <v>0</v>
      </c>
    </row>
    <row r="17" spans="1:6" x14ac:dyDescent="0.25">
      <c r="A17" s="34"/>
      <c r="B17" s="33" t="s">
        <v>9</v>
      </c>
      <c r="C17" s="33"/>
      <c r="D17" s="3">
        <v>7</v>
      </c>
      <c r="E17" s="5">
        <v>0</v>
      </c>
      <c r="F17" s="6">
        <f>ROUND((E17/E29),2)</f>
        <v>0</v>
      </c>
    </row>
    <row r="18" spans="1:6" x14ac:dyDescent="0.25">
      <c r="A18" s="34"/>
      <c r="B18" s="33" t="s">
        <v>10</v>
      </c>
      <c r="C18" s="33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34"/>
      <c r="B19" s="33" t="s">
        <v>11</v>
      </c>
      <c r="C19" s="33"/>
      <c r="D19" s="3">
        <v>9</v>
      </c>
      <c r="E19" s="5">
        <v>0</v>
      </c>
      <c r="F19" s="6">
        <f>ROUND((E19/E29),2)</f>
        <v>0</v>
      </c>
    </row>
    <row r="20" spans="1:6" x14ac:dyDescent="0.25">
      <c r="A20" s="34"/>
      <c r="B20" s="33" t="s">
        <v>12</v>
      </c>
      <c r="C20" s="33"/>
      <c r="D20" s="3">
        <v>10</v>
      </c>
      <c r="E20" s="5">
        <v>0</v>
      </c>
      <c r="F20" s="6">
        <f>ROUND((E20/E29),2)</f>
        <v>0</v>
      </c>
    </row>
    <row r="21" spans="1:6" x14ac:dyDescent="0.25">
      <c r="A21" s="34"/>
      <c r="B21" s="33" t="s">
        <v>13</v>
      </c>
      <c r="C21" s="33"/>
      <c r="D21" s="3">
        <v>11</v>
      </c>
      <c r="E21" s="20"/>
      <c r="F21" s="19"/>
    </row>
    <row r="22" spans="1:6" ht="15" customHeight="1" x14ac:dyDescent="0.25">
      <c r="A22" s="34"/>
      <c r="B22" s="33" t="s">
        <v>19</v>
      </c>
      <c r="C22" s="33"/>
      <c r="D22" s="3">
        <v>12</v>
      </c>
      <c r="E22" s="5">
        <v>0</v>
      </c>
      <c r="F22" s="6">
        <f>ROUND((E22/E29),2)</f>
        <v>0</v>
      </c>
    </row>
    <row r="23" spans="1:6" x14ac:dyDescent="0.25">
      <c r="A23" s="34"/>
      <c r="B23" s="33" t="s">
        <v>14</v>
      </c>
      <c r="C23" s="33"/>
      <c r="D23" s="3">
        <v>13</v>
      </c>
      <c r="E23" s="5">
        <v>0</v>
      </c>
      <c r="F23" s="6">
        <f>ROUND((E23/E29),2)</f>
        <v>0</v>
      </c>
    </row>
    <row r="24" spans="1:6" x14ac:dyDescent="0.25">
      <c r="A24" s="34"/>
      <c r="B24" s="33" t="s">
        <v>15</v>
      </c>
      <c r="C24" s="33"/>
      <c r="D24" s="3">
        <v>14</v>
      </c>
      <c r="E24" s="5">
        <v>0</v>
      </c>
      <c r="F24" s="6">
        <f>ROUND((E24/E29),2)</f>
        <v>0</v>
      </c>
    </row>
    <row r="25" spans="1:6" x14ac:dyDescent="0.25">
      <c r="A25" s="34"/>
      <c r="B25" s="33" t="s">
        <v>16</v>
      </c>
      <c r="C25" s="33"/>
      <c r="D25" s="3">
        <v>15</v>
      </c>
      <c r="E25" s="5">
        <v>0</v>
      </c>
      <c r="F25" s="6">
        <f>ROUND((E25/E29),2)</f>
        <v>0</v>
      </c>
    </row>
    <row r="26" spans="1:6" x14ac:dyDescent="0.25">
      <c r="A26" s="34"/>
      <c r="B26" s="33" t="s">
        <v>17</v>
      </c>
      <c r="C26" s="33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5" t="s">
        <v>18</v>
      </c>
      <c r="B28" s="35"/>
      <c r="C28" s="35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5" t="s">
        <v>24</v>
      </c>
      <c r="B29" s="35"/>
      <c r="C29" s="35"/>
      <c r="D29" s="8"/>
      <c r="E29" s="42">
        <f>'VS30 Nabídková cena'!C9</f>
        <v>618690.6</v>
      </c>
      <c r="F29" s="42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36" t="s">
        <v>43</v>
      </c>
      <c r="B31" s="36"/>
      <c r="C31" s="36"/>
      <c r="D31" s="36"/>
      <c r="E31" s="36"/>
      <c r="F31" s="36"/>
    </row>
    <row r="32" spans="1:6" s="2" customFormat="1" ht="15" customHeight="1" x14ac:dyDescent="0.25">
      <c r="A32" s="37"/>
      <c r="B32" s="37"/>
      <c r="C32" s="37"/>
      <c r="D32" s="37"/>
      <c r="E32" s="37"/>
      <c r="F32" s="37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39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A35:F35"/>
    <mergeCell ref="A36:F36"/>
    <mergeCell ref="A29:C29"/>
    <mergeCell ref="E29:F29"/>
    <mergeCell ref="A30:F30"/>
    <mergeCell ref="A31:F31"/>
    <mergeCell ref="A32:F32"/>
    <mergeCell ref="A33:F33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5:D5"/>
    <mergeCell ref="E5:F5"/>
    <mergeCell ref="A6:D6"/>
    <mergeCell ref="E6:F6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VS30 Nabídková cena</vt:lpstr>
      <vt:lpstr>VS30 malý autobus</vt:lpstr>
      <vt:lpstr>VS30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2020-03-18T14:39:55Z</dcterms:modified>
</cp:coreProperties>
</file>